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A6_Aprekini\Tabulas\"/>
    </mc:Choice>
  </mc:AlternateContent>
  <xr:revisionPtr revIDLastSave="0" documentId="8_{FC367912-3E38-43A1-AF75-6D256EA12180}" xr6:coauthVersionLast="47" xr6:coauthVersionMax="47" xr10:uidLastSave="{00000000-0000-0000-0000-000000000000}"/>
  <bookViews>
    <workbookView xWindow="-120" yWindow="-120" windowWidth="29040" windowHeight="15720"/>
  </bookViews>
  <sheets>
    <sheet name="Bugžets" sheetId="1" r:id="rId1"/>
  </sheets>
  <externalReferences>
    <externalReference r:id="rId2"/>
  </externalReferences>
  <definedNames>
    <definedName name="Hchladice">#REF!</definedName>
    <definedName name="MaxVlhkost">#REF!</definedName>
    <definedName name="Tchladice">#REF!</definedName>
    <definedName name="Tlak_vzduchu">#REF!</definedName>
    <definedName name="xchladic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7" i="1"/>
  <c r="D19" i="1" s="1"/>
  <c r="D24" i="1" s="1"/>
  <c r="D6" i="1"/>
  <c r="D4" i="1"/>
  <c r="D5" i="1" l="1"/>
  <c r="D7" i="1" s="1"/>
  <c r="D12" i="1" s="1"/>
</calcChain>
</file>

<file path=xl/sharedStrings.xml><?xml version="1.0" encoding="utf-8"?>
<sst xmlns="http://schemas.openxmlformats.org/spreadsheetml/2006/main" count="22" uniqueCount="15">
  <si>
    <t>Ventilacijas sistemu izmaksas</t>
  </si>
  <si>
    <t>EUR bez PVN</t>
  </si>
  <si>
    <t>Ventilacijas iekartu piegadataja cena kopa ar automatiku:</t>
  </si>
  <si>
    <t>Ventilacijas iekartu uzstadišanu un peļna:</t>
  </si>
  <si>
    <t>+30÷35% no iekartu cenas</t>
  </si>
  <si>
    <t>Sistemu izmaksas:</t>
  </si>
  <si>
    <t>Darbs:</t>
  </si>
  <si>
    <t>Kopa par ventilacijas sistemam:</t>
  </si>
  <si>
    <t>Transporta izmaksas:</t>
  </si>
  <si>
    <t>Projekta izmaksas:</t>
  </si>
  <si>
    <t>Pavisam kopa:</t>
  </si>
  <si>
    <t>Aukstuma apgades sistemu izmaksas</t>
  </si>
  <si>
    <t>Aukstuma apgades iekartu iekartu cena:</t>
  </si>
  <si>
    <t>50÷60%</t>
  </si>
  <si>
    <t>25÷35%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</si>
</sst>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" fillId="2" borderId="2" xfId="0" applyFont="1" applyFill="1" applyBorder="1"/>
    <xf numFmtId="9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ropbox\A6_Aprekini\Tabulas\1_Regule&#353;ana.xlsx" TargetMode="External"/><Relationship Id="rId1" Type="http://schemas.openxmlformats.org/officeDocument/2006/relationships/externalLinkPath" Target="1_Regule&#353;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aisa plusmas min"/>
      <sheetName val="AHU"/>
      <sheetName val="PS"/>
      <sheetName val="DN"/>
      <sheetName val="Gaisa plusmas max"/>
      <sheetName val="AHU teh dati (veca)"/>
      <sheetName val="Neatbilstibas"/>
      <sheetName val="Paligformulas"/>
      <sheetName val="Mer. punkti "/>
      <sheetName val="k-faktors"/>
      <sheetName val="Диафрагма"/>
      <sheetName val="g.v.blivums"/>
      <sheetName val="CO2"/>
      <sheetName val="Теплоотдача регистра"/>
      <sheetName val="Bugž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4"/>
  <sheetViews>
    <sheetView tabSelected="1" workbookViewId="0">
      <selection activeCell="I12" sqref="I12"/>
    </sheetView>
  </sheetViews>
  <sheetFormatPr defaultColWidth="9.140625" defaultRowHeight="15" x14ac:dyDescent="0.25"/>
  <cols>
    <col min="1" max="1" width="4.42578125" style="4" customWidth="1"/>
    <col min="2" max="2" width="52.42578125" style="4" customWidth="1"/>
    <col min="3" max="3" width="23.5703125" style="11" customWidth="1"/>
    <col min="4" max="4" width="14.5703125" style="12" customWidth="1"/>
    <col min="5" max="16384" width="9.140625" style="4"/>
  </cols>
  <sheetData>
    <row r="2" spans="2:4" x14ac:dyDescent="0.25">
      <c r="B2" s="1" t="s">
        <v>0</v>
      </c>
      <c r="C2" s="2"/>
      <c r="D2" s="3" t="s">
        <v>1</v>
      </c>
    </row>
    <row r="3" spans="2:4" x14ac:dyDescent="0.25">
      <c r="B3" s="5" t="s">
        <v>2</v>
      </c>
      <c r="C3" s="6">
        <v>0.4</v>
      </c>
      <c r="D3" s="7">
        <v>10000</v>
      </c>
    </row>
    <row r="4" spans="2:4" x14ac:dyDescent="0.25">
      <c r="B4" s="5" t="s">
        <v>3</v>
      </c>
      <c r="C4" s="8" t="s">
        <v>4</v>
      </c>
      <c r="D4" s="9">
        <f>(D3*35%)</f>
        <v>3500</v>
      </c>
    </row>
    <row r="5" spans="2:4" x14ac:dyDescent="0.25">
      <c r="B5" s="5" t="s">
        <v>5</v>
      </c>
      <c r="C5" s="6">
        <v>0.45</v>
      </c>
      <c r="D5" s="9">
        <f>((D3+D4)*45%)/40%</f>
        <v>15187.5</v>
      </c>
    </row>
    <row r="6" spans="2:4" x14ac:dyDescent="0.25">
      <c r="B6" s="5" t="s">
        <v>6</v>
      </c>
      <c r="C6" s="6">
        <v>0.15</v>
      </c>
      <c r="D6" s="9">
        <f>((D3+D4)*15%)/40%</f>
        <v>5062.5</v>
      </c>
    </row>
    <row r="7" spans="2:4" x14ac:dyDescent="0.25">
      <c r="B7" s="5" t="s">
        <v>7</v>
      </c>
      <c r="C7" s="6">
        <v>1</v>
      </c>
      <c r="D7" s="9">
        <f>SUM(D3:D6)</f>
        <v>33750</v>
      </c>
    </row>
    <row r="8" spans="2:4" ht="6.75" customHeight="1" x14ac:dyDescent="0.25">
      <c r="B8" s="5"/>
      <c r="C8" s="8"/>
      <c r="D8" s="7"/>
    </row>
    <row r="9" spans="2:4" x14ac:dyDescent="0.25">
      <c r="B9" s="5" t="s">
        <v>8</v>
      </c>
      <c r="C9" s="8"/>
      <c r="D9" s="7"/>
    </row>
    <row r="10" spans="2:4" x14ac:dyDescent="0.25">
      <c r="B10" s="5" t="s">
        <v>9</v>
      </c>
      <c r="C10" s="8"/>
      <c r="D10" s="7"/>
    </row>
    <row r="11" spans="2:4" ht="6" customHeight="1" x14ac:dyDescent="0.25">
      <c r="B11" s="5"/>
      <c r="C11" s="8"/>
      <c r="D11" s="7"/>
    </row>
    <row r="12" spans="2:4" x14ac:dyDescent="0.25">
      <c r="B12" s="5" t="s">
        <v>10</v>
      </c>
      <c r="C12" s="8"/>
      <c r="D12" s="10">
        <f>D7+D9+D10</f>
        <v>33750</v>
      </c>
    </row>
    <row r="15" spans="2:4" x14ac:dyDescent="0.25">
      <c r="B15" s="1" t="s">
        <v>11</v>
      </c>
      <c r="C15" s="2"/>
      <c r="D15" s="3" t="s">
        <v>1</v>
      </c>
    </row>
    <row r="16" spans="2:4" x14ac:dyDescent="0.25">
      <c r="B16" s="5" t="s">
        <v>12</v>
      </c>
      <c r="C16" s="6" t="s">
        <v>13</v>
      </c>
      <c r="D16" s="7">
        <v>10000</v>
      </c>
    </row>
    <row r="17" spans="2:4" x14ac:dyDescent="0.25">
      <c r="B17" s="5" t="s">
        <v>5</v>
      </c>
      <c r="C17" s="6" t="s">
        <v>14</v>
      </c>
      <c r="D17" s="9">
        <f>(D16*35%)/50%</f>
        <v>7000</v>
      </c>
    </row>
    <row r="18" spans="2:4" x14ac:dyDescent="0.25">
      <c r="B18" s="5" t="s">
        <v>6</v>
      </c>
      <c r="C18" s="6">
        <v>0.15</v>
      </c>
      <c r="D18" s="9">
        <f>(D16*15%)/50%</f>
        <v>3000</v>
      </c>
    </row>
    <row r="19" spans="2:4" x14ac:dyDescent="0.25">
      <c r="B19" s="5" t="s">
        <v>7</v>
      </c>
      <c r="C19" s="6">
        <v>1</v>
      </c>
      <c r="D19" s="9">
        <f>SUM(D16:D18)</f>
        <v>20000</v>
      </c>
    </row>
    <row r="20" spans="2:4" ht="7.5" customHeight="1" x14ac:dyDescent="0.25">
      <c r="B20" s="5"/>
      <c r="C20" s="8"/>
      <c r="D20" s="7"/>
    </row>
    <row r="21" spans="2:4" x14ac:dyDescent="0.25">
      <c r="B21" s="5" t="s">
        <v>8</v>
      </c>
      <c r="C21" s="8"/>
      <c r="D21" s="7"/>
    </row>
    <row r="22" spans="2:4" x14ac:dyDescent="0.25">
      <c r="B22" s="5" t="s">
        <v>9</v>
      </c>
      <c r="C22" s="8"/>
      <c r="D22" s="7"/>
    </row>
    <row r="23" spans="2:4" ht="7.5" customHeight="1" x14ac:dyDescent="0.25">
      <c r="B23" s="5"/>
      <c r="C23" s="8"/>
      <c r="D23" s="7"/>
    </row>
    <row r="24" spans="2:4" x14ac:dyDescent="0.25">
      <c r="B24" s="5" t="s">
        <v>10</v>
      </c>
      <c r="C24" s="8"/>
      <c r="D24" s="10">
        <f>D19+D21+D22</f>
        <v>20000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Bugžets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Ivancovs</dc:creator>
  <cp:lastModifiedBy>Dmitrijs Ivancovs</cp:lastModifiedBy>
  <dcterms:created xsi:type="dcterms:W3CDTF">2023-12-05T05:35:06Z</dcterms:created>
  <dcterms:modified xsi:type="dcterms:W3CDTF">2023-12-05T05:35:58Z</dcterms:modified>
</cp:coreProperties>
</file>